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165 0221 реализация LC150\1 документы на сайт 221\"/>
    </mc:Choice>
  </mc:AlternateContent>
  <bookViews>
    <workbookView xWindow="0" yWindow="0" windowWidth="26625" windowHeight="1149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I10" i="2" l="1"/>
  <c r="J10" i="2"/>
  <c r="L10" i="2" l="1"/>
  <c r="J9" i="2" l="1"/>
  <c r="K9" i="2"/>
  <c r="K10" i="2" s="1"/>
  <c r="E13" i="2" l="1"/>
  <c r="E12" i="2"/>
</calcChain>
</file>

<file path=xl/sharedStrings.xml><?xml version="1.0" encoding="utf-8"?>
<sst xmlns="http://schemas.openxmlformats.org/spreadsheetml/2006/main" count="41" uniqueCount="41">
  <si>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</si>
  <si>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</si>
  <si>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</si>
  <si>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</si>
  <si>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</si>
  <si>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</si>
  <si>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Производитель/
Manufacturer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</si>
  <si>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</si>
  <si>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</si>
  <si>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</si>
  <si>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</si>
  <si>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</si>
  <si>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</si>
  <si>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</si>
  <si>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</si>
  <si>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</si>
  <si>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</si>
  <si>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</si>
  <si>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</si>
  <si>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</si>
  <si>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</si>
  <si>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</si>
  <si>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t>RUR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</si>
  <si>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</si>
  <si>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</si>
  <si>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</si>
  <si>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Toyota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</si>
  <si>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 / Jump-off price, excl VAT, RUB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</si>
  <si>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без НДС</t>
    </r>
    <r>
      <rPr>
        <b/>
        <sz val="13"/>
        <color theme="1"/>
        <rFont val="Times New Roman"/>
        <family val="1"/>
        <charset val="204"/>
      </rPr>
      <t>, руб/ Price per ea excl VAT, RUB</t>
    </r>
  </si>
  <si>
    <t>Необходимо заполнить</t>
  </si>
  <si>
    <t>Итого сумма без НДС составляет/ Total amount excluding VAT</t>
  </si>
  <si>
    <t>ЦР</t>
  </si>
  <si>
    <t>Склад НПС Астраханская
РФ, Астраханская обл., Енотаевский район, 578 км. нефтепровода КТК в границах муниципального образования «Средневолжский сельсовет».
/Warehouse Astrakhan PS
RF, Astrakhan Oblast, Enotaevsky region, CPC Pipeline 578 km within the area of Srednevolzhsky Selsovet Municipal Entity.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</si>
  <si>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с  НДС 20%</t>
    </r>
    <r>
      <rPr>
        <b/>
        <sz val="13"/>
        <color theme="1"/>
        <rFont val="Times New Roman"/>
        <family val="1"/>
        <charset val="204"/>
      </rPr>
      <t>, руб / Jump-off price, incl VAT 20%, RUB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</si>
  <si>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с НДС 20%</t>
    </r>
    <r>
      <rPr>
        <b/>
        <sz val="13"/>
        <color theme="1"/>
        <rFont val="Times New Roman"/>
        <family val="1"/>
        <charset val="204"/>
      </rPr>
      <t>, руб/ Price per ea incl VAT 20%, RUB</t>
    </r>
  </si>
  <si>
    <t xml:space="preserve">Итого НДС (20%) составляет / Total Vat  (20%) </t>
  </si>
  <si>
    <t>Автомобиль Toyota Prado 150, 2015 г</t>
  </si>
  <si>
    <t>У 880 ММ 30</t>
  </si>
  <si>
    <t>FM018719</t>
  </si>
  <si>
    <t>Условия поставки: самовывоз Склад НПС Астраханская
РФ, Астраханская обл., Енотаевский район, 578 км. нефтепровода КТК в границах муниципального образования «Средневолжский сельсовет».
/Warehouse Astrakhan PS
RF, Astrakhan Oblast, Enotaevsky region, CPC Pipeline 578 km within the area of Srednevolzhsky Selsovet Municipal Entity.</t>
  </si>
  <si>
    <t>Закупка № 0221-Proc-2019 / Purchase № 0221-Proc-2019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</si>
</sst>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\ [$₽-419]_-;\-* #,##0.00\ [$₽-419]_-;_-* &quot;-&quot;??\ [$₽-419]_-;_-@_-"/>
  </numFmts>
  <fonts count="17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4" fontId="8" fillId="0" borderId="1" xfId="2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4" fontId="6" fillId="2" borderId="6" xfId="0" applyNumberFormat="1" applyFont="1" applyFill="1" applyBorder="1" applyAlignment="1">
      <alignment vertical="center" wrapText="1"/>
    </xf>
    <xf numFmtId="164" fontId="10" fillId="0" borderId="1" xfId="2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/>
    <xf numFmtId="164" fontId="8" fillId="3" borderId="1" xfId="2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tabSelected="1" zoomScale="55" zoomScaleNormal="55" workbookViewId="0">
      <selection activeCell="N25" sqref="A1:N25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63.85546875" customWidth="1"/>
    <col min="5" max="5" width="25.42578125" customWidth="1"/>
    <col min="6" max="6" width="20.28515625" customWidth="1"/>
    <col min="7" max="7" width="9.85546875" customWidth="1"/>
    <col min="8" max="8" width="11.140625" customWidth="1"/>
    <col min="9" max="9" width="23.42578125" customWidth="1"/>
    <col min="10" max="10" width="26.85546875" customWidth="1"/>
    <col min="11" max="11" width="29.140625" customWidth="1"/>
    <col min="12" max="12" width="34.7109375" customWidth="1"/>
    <col min="13" max="13" width="12.140625" bestFit="1" customWidth="1"/>
    <col min="14" max="14" width="49.85546875" customWidth="1"/>
    <col min="15" max="15" width="12.28515625" customWidth="1"/>
  </cols>
  <sheetData>
    <row r="1" spans="1:14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4" ht="20.25" x14ac:dyDescent="0.25">
      <c r="A2" s="36" t="s">
        <v>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4" ht="20.25" x14ac:dyDescent="0.25">
      <c r="A3" s="36" t="s">
        <v>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4" ht="20.25" x14ac:dyDescent="0.25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</row>
    <row r="5" spans="1:14" ht="20.25" x14ac:dyDescent="0.25">
      <c r="A5" s="38" t="s">
        <v>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</row>
    <row r="6" spans="1:14" ht="20.25" x14ac:dyDescent="0.25">
      <c r="A6" s="39" t="s">
        <v>40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4" ht="21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22" t="s">
        <v>29</v>
      </c>
    </row>
    <row r="8" spans="1:14" ht="139.15" customHeight="1" x14ac:dyDescent="0.25">
      <c r="A8" s="9" t="s">
        <v>10</v>
      </c>
      <c r="B8" s="9" t="s">
        <v>21</v>
      </c>
      <c r="C8" s="9" t="s">
        <v>3</v>
      </c>
      <c r="D8" s="9" t="s">
        <v>4</v>
      </c>
      <c r="E8" s="9" t="s">
        <v>5</v>
      </c>
      <c r="F8" s="9" t="s">
        <v>6</v>
      </c>
      <c r="G8" s="9" t="s">
        <v>1</v>
      </c>
      <c r="H8" s="9" t="s">
        <v>11</v>
      </c>
      <c r="I8" s="9" t="s">
        <v>27</v>
      </c>
      <c r="J8" s="9" t="s">
        <v>33</v>
      </c>
      <c r="K8" s="9" t="s">
        <v>28</v>
      </c>
      <c r="L8" s="9" t="s">
        <v>34</v>
      </c>
      <c r="M8" s="9" t="s">
        <v>9</v>
      </c>
      <c r="N8" s="9" t="s">
        <v>23</v>
      </c>
    </row>
    <row r="9" spans="1:14" ht="205.5" customHeight="1" x14ac:dyDescent="0.25">
      <c r="A9" s="9">
        <v>1</v>
      </c>
      <c r="B9" s="9" t="s">
        <v>38</v>
      </c>
      <c r="C9" s="9" t="s">
        <v>31</v>
      </c>
      <c r="D9" s="21" t="s">
        <v>36</v>
      </c>
      <c r="E9" s="9" t="s">
        <v>37</v>
      </c>
      <c r="F9" s="12" t="s">
        <v>26</v>
      </c>
      <c r="G9" s="15" t="s">
        <v>8</v>
      </c>
      <c r="H9" s="13">
        <v>1</v>
      </c>
      <c r="I9" s="20">
        <v>1391000</v>
      </c>
      <c r="J9" s="14">
        <f>I9*1.2</f>
        <v>1669200</v>
      </c>
      <c r="K9" s="18">
        <f>L9*100/120</f>
        <v>0</v>
      </c>
      <c r="L9" s="23"/>
      <c r="M9" s="12" t="s">
        <v>22</v>
      </c>
      <c r="N9" s="24" t="s">
        <v>32</v>
      </c>
    </row>
    <row r="10" spans="1:14" ht="20.25" x14ac:dyDescent="0.25">
      <c r="A10" s="26" t="s">
        <v>12</v>
      </c>
      <c r="B10" s="27"/>
      <c r="C10" s="27"/>
      <c r="D10" s="27"/>
      <c r="E10" s="27"/>
      <c r="F10" s="27"/>
      <c r="G10" s="27"/>
      <c r="H10" s="28"/>
      <c r="I10" s="17">
        <f>SUM(I9:I9)</f>
        <v>1391000</v>
      </c>
      <c r="J10" s="17">
        <f>SUM(J9:J9)</f>
        <v>1669200</v>
      </c>
      <c r="K10" s="17">
        <f>SUM(K9:K9)</f>
        <v>0</v>
      </c>
      <c r="L10" s="17">
        <f>SUM(L9:L9)</f>
        <v>0</v>
      </c>
    </row>
    <row r="11" spans="1:14" x14ac:dyDescent="0.25">
      <c r="A11" s="2"/>
      <c r="B11" s="1"/>
      <c r="C11" s="1"/>
      <c r="D11" s="1"/>
      <c r="E11" s="1"/>
      <c r="F11" s="1"/>
      <c r="G11" s="1"/>
      <c r="H11" s="1"/>
    </row>
    <row r="12" spans="1:14" ht="20.25" x14ac:dyDescent="0.3">
      <c r="A12" s="25" t="s">
        <v>30</v>
      </c>
      <c r="B12" s="25"/>
      <c r="C12" s="25"/>
      <c r="D12" s="25"/>
      <c r="E12" s="19">
        <f>K10</f>
        <v>0</v>
      </c>
      <c r="F12" s="10"/>
      <c r="G12" s="10"/>
      <c r="H12" s="10"/>
      <c r="I12" s="16"/>
      <c r="J12" s="16"/>
      <c r="K12" s="16"/>
      <c r="L12" s="16"/>
    </row>
    <row r="13" spans="1:14" ht="20.25" x14ac:dyDescent="0.3">
      <c r="A13" s="25" t="s">
        <v>35</v>
      </c>
      <c r="B13" s="25"/>
      <c r="C13" s="25"/>
      <c r="D13" s="25"/>
      <c r="E13" s="19">
        <f>L10-K10</f>
        <v>0</v>
      </c>
      <c r="F13" s="10"/>
      <c r="G13" s="10"/>
      <c r="H13" s="10"/>
      <c r="I13" s="16"/>
      <c r="J13" s="16"/>
      <c r="K13" s="16"/>
      <c r="L13" s="16"/>
    </row>
    <row r="14" spans="1:14" ht="107.25" customHeight="1" x14ac:dyDescent="0.25">
      <c r="A14" s="32" t="s">
        <v>39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4" ht="20.25" x14ac:dyDescent="0.3">
      <c r="A15" s="4" t="s">
        <v>20</v>
      </c>
      <c r="B15" s="10"/>
      <c r="C15" s="10"/>
      <c r="D15" s="10"/>
      <c r="E15" s="10"/>
      <c r="F15" s="10"/>
      <c r="G15" s="10"/>
      <c r="H15" s="10"/>
      <c r="I15" s="16"/>
      <c r="J15" s="16"/>
      <c r="K15" s="16"/>
      <c r="L15" s="16"/>
    </row>
    <row r="16" spans="1:14" ht="20.25" x14ac:dyDescent="0.3">
      <c r="A16" s="4" t="s">
        <v>13</v>
      </c>
      <c r="B16" s="10"/>
      <c r="C16" s="10"/>
      <c r="D16" s="10"/>
      <c r="E16" s="10"/>
      <c r="F16" s="10"/>
      <c r="G16" s="10"/>
      <c r="H16" s="10"/>
      <c r="I16" s="16"/>
      <c r="J16" s="16"/>
      <c r="K16" s="16"/>
      <c r="L16" s="16"/>
    </row>
    <row r="17" spans="1:12" ht="20.25" x14ac:dyDescent="0.3">
      <c r="A17" s="4"/>
      <c r="B17" s="10" t="s">
        <v>14</v>
      </c>
      <c r="C17" s="10"/>
      <c r="D17" s="10"/>
      <c r="E17" s="10"/>
      <c r="F17" s="10"/>
      <c r="G17" s="10"/>
      <c r="H17" s="10"/>
      <c r="I17" s="16"/>
      <c r="J17" s="16"/>
      <c r="K17" s="16"/>
      <c r="L17" s="16"/>
    </row>
    <row r="18" spans="1:12" ht="20.25" x14ac:dyDescent="0.25">
      <c r="A18" s="33" t="s">
        <v>25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42.6" customHeight="1" x14ac:dyDescent="0.25">
      <c r="A19" s="33" t="s">
        <v>24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ht="20.25" x14ac:dyDescent="0.25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ht="21" thickBot="1" x14ac:dyDescent="0.3">
      <c r="A21" s="34"/>
      <c r="B21" s="34"/>
      <c r="C21" s="34"/>
      <c r="D21" s="34"/>
      <c r="E21" s="34"/>
      <c r="F21" s="4"/>
      <c r="G21" s="4"/>
      <c r="H21" s="4"/>
      <c r="I21" s="31"/>
      <c r="J21" s="31"/>
      <c r="K21" s="31"/>
      <c r="L21" s="31"/>
    </row>
    <row r="22" spans="1:12" ht="20.25" x14ac:dyDescent="0.25">
      <c r="A22" s="29" t="s">
        <v>15</v>
      </c>
      <c r="B22" s="29"/>
      <c r="C22" s="29"/>
      <c r="D22" s="29"/>
      <c r="E22" s="29"/>
      <c r="F22" s="4"/>
      <c r="G22" s="4"/>
      <c r="H22" s="4"/>
      <c r="I22" s="30" t="s">
        <v>16</v>
      </c>
      <c r="J22" s="30"/>
      <c r="K22" s="30"/>
      <c r="L22" s="30"/>
    </row>
    <row r="23" spans="1:12" ht="20.25" x14ac:dyDescent="0.25">
      <c r="A23" s="8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21" thickBot="1" x14ac:dyDescent="0.3">
      <c r="A24" s="8"/>
      <c r="B24" s="4"/>
      <c r="C24" s="4"/>
      <c r="D24" s="4"/>
      <c r="E24" s="4"/>
      <c r="F24" s="4"/>
      <c r="G24" s="4"/>
      <c r="H24" s="4"/>
      <c r="I24" s="31"/>
      <c r="J24" s="31"/>
      <c r="K24" s="31"/>
      <c r="L24" s="31"/>
    </row>
    <row r="25" spans="1:12" ht="20.25" x14ac:dyDescent="0.25">
      <c r="A25" s="8"/>
      <c r="B25" s="4"/>
      <c r="C25" s="4"/>
      <c r="D25" s="4"/>
      <c r="E25" s="4"/>
      <c r="F25" s="4"/>
      <c r="G25" s="4"/>
      <c r="H25" s="4"/>
      <c r="I25" s="30" t="s">
        <v>17</v>
      </c>
      <c r="J25" s="30"/>
      <c r="K25" s="30"/>
      <c r="L25" s="30"/>
    </row>
  </sheetData>
  <mergeCells count="17">
    <mergeCell ref="A2:L2"/>
    <mergeCell ref="A3:L3"/>
    <mergeCell ref="A4:L4"/>
    <mergeCell ref="A5:L5"/>
    <mergeCell ref="A6:L6"/>
    <mergeCell ref="I24:L24"/>
    <mergeCell ref="I25:L25"/>
    <mergeCell ref="A14:L14"/>
    <mergeCell ref="A18:L18"/>
    <mergeCell ref="A21:E21"/>
    <mergeCell ref="I21:L21"/>
    <mergeCell ref="A19:L19"/>
    <mergeCell ref="A12:D12"/>
    <mergeCell ref="A13:D13"/>
    <mergeCell ref="A10:H10"/>
    <mergeCell ref="A22:E22"/>
    <mergeCell ref="I22:L22"/>
  </mergeCells>
  <pageMargins left="0.51181102362204722" right="0.51181102362204722" top="0.55118110236220474" bottom="0.55118110236220474" header="0.31496062992125984" footer="0.31496062992125984"/>
  <pageSetup paperSize="9" scale="39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47EDD5-ABAE-45B0-A5F1-7935628BE7A5}"/>
</file>

<file path=customXml/itemProps2.xml><?xml version="1.0" encoding="utf-8"?>
<ds:datastoreItem xmlns:ds="http://schemas.openxmlformats.org/officeDocument/2006/customXml" ds:itemID="{97419EA1-602F-4C2E-AA3A-16F8B830E879}"/>
</file>

<file path=customXml/itemProps3.xml><?xml version="1.0" encoding="utf-8"?>
<ds:datastoreItem xmlns:ds="http://schemas.openxmlformats.org/officeDocument/2006/customXml" ds:itemID="{7AD0E93B-DA06-4F56-87D6-31183647FF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prok0301</cp:lastModifiedBy>
  <cp:lastPrinted>2019-11-14T14:07:19Z</cp:lastPrinted>
  <dcterms:created xsi:type="dcterms:W3CDTF">2016-10-11T08:44:59Z</dcterms:created>
  <dcterms:modified xsi:type="dcterms:W3CDTF">2019-11-14T14:07:20Z</dcterms:modified>
</cp:coreProperties>
</file>